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  <c r="D20"/>
  <c r="C20"/>
  <c r="D17"/>
  <c r="C17"/>
  <c r="D23"/>
  <c r="C14"/>
  <c r="D14" s="1"/>
  <c r="E6"/>
  <c r="C6"/>
  <c r="E3"/>
  <c r="C3"/>
  <c r="E7" l="1"/>
</calcChain>
</file>

<file path=xl/sharedStrings.xml><?xml version="1.0" encoding="utf-8"?>
<sst xmlns="http://schemas.openxmlformats.org/spreadsheetml/2006/main" count="77" uniqueCount="29">
  <si>
    <t>长</t>
    <phoneticPr fontId="1" type="noConversion"/>
  </si>
  <si>
    <t>宽</t>
    <phoneticPr fontId="1" type="noConversion"/>
  </si>
  <si>
    <t>面积</t>
    <phoneticPr fontId="1" type="noConversion"/>
  </si>
  <si>
    <t>地面面积</t>
    <phoneticPr fontId="1" type="noConversion"/>
  </si>
  <si>
    <t>高度</t>
    <phoneticPr fontId="1" type="noConversion"/>
  </si>
  <si>
    <t>C球磨下方低洼处</t>
    <phoneticPr fontId="1" type="noConversion"/>
  </si>
  <si>
    <t>体积</t>
    <phoneticPr fontId="1" type="noConversion"/>
  </si>
  <si>
    <t>基础墩、立磨油站房面积</t>
    <phoneticPr fontId="1" type="noConversion"/>
  </si>
  <si>
    <t>A线磨房一层</t>
    <phoneticPr fontId="1" type="noConversion"/>
  </si>
  <si>
    <t>BC线磨房一层</t>
    <phoneticPr fontId="1" type="noConversion"/>
  </si>
  <si>
    <t>15cm厚混凝土总计（立方）</t>
    <phoneticPr fontId="1" type="noConversion"/>
  </si>
  <si>
    <t>17+30</t>
    <phoneticPr fontId="1" type="noConversion"/>
  </si>
  <si>
    <t>单价</t>
    <phoneticPr fontId="1" type="noConversion"/>
  </si>
  <si>
    <t>一层总计面积</t>
    <phoneticPr fontId="1" type="noConversion"/>
  </si>
  <si>
    <t>A线球磨北侧大门封堵</t>
    <phoneticPr fontId="1" type="noConversion"/>
  </si>
  <si>
    <t>高</t>
    <phoneticPr fontId="1" type="noConversion"/>
  </si>
  <si>
    <t>体积</t>
    <phoneticPr fontId="1" type="noConversion"/>
  </si>
  <si>
    <t>2.4×1.1+2.5×2.4+2.4×1</t>
    <phoneticPr fontId="1" type="noConversion"/>
  </si>
  <si>
    <t>BC线三层门封堵</t>
    <phoneticPr fontId="1" type="noConversion"/>
  </si>
  <si>
    <t>ABC磨15提升机头部孔洞封堵</t>
    <phoneticPr fontId="1" type="noConversion"/>
  </si>
  <si>
    <t>个数</t>
    <phoneticPr fontId="1" type="noConversion"/>
  </si>
  <si>
    <t>13、14皮带头部抹灰</t>
    <phoneticPr fontId="1" type="noConversion"/>
  </si>
  <si>
    <t>ABC磨房二层抹灰</t>
    <phoneticPr fontId="1" type="noConversion"/>
  </si>
  <si>
    <t>2109皮带尾部地坑地面</t>
    <phoneticPr fontId="1" type="noConversion"/>
  </si>
  <si>
    <t>面积</t>
    <phoneticPr fontId="1" type="noConversion"/>
  </si>
  <si>
    <t>循环水管、油管、电缆沟、风镐挖沟，基础墩破除，约40台班</t>
    <phoneticPr fontId="1" type="noConversion"/>
  </si>
  <si>
    <t>总计</t>
    <phoneticPr fontId="1" type="noConversion"/>
  </si>
  <si>
    <t xml:space="preserve">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</si>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</sst>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A22" workbookViewId="0">
      <selection activeCell="E35" sqref="E35"/>
    </sheetView>
  </sheetViews>
  <sheetFormatPr defaultRowHeight="13.5"/>
  <cols>
    <col min="1" max="3" width="9.75" style="1" customWidth="1"/>
    <col min="4" max="4" width="16.5" style="1" customWidth="1"/>
    <col min="5" max="5" width="13.375" style="1" customWidth="1"/>
    <col min="6" max="6" width="10" style="1" customWidth="1"/>
    <col min="7" max="7" width="10.375" style="1" customWidth="1"/>
    <col min="8" max="8" width="9" style="1"/>
    <col min="9" max="12" width="10" style="1" customWidth="1"/>
    <col min="13" max="16384" width="9" style="1"/>
  </cols>
  <sheetData>
    <row r="1" spans="1:12" ht="39.75" customHeight="1">
      <c r="A1" s="14" t="s">
        <v>8</v>
      </c>
      <c r="B1" s="15"/>
      <c r="C1" s="15"/>
      <c r="D1" s="15"/>
      <c r="E1" s="15"/>
      <c r="F1" s="15"/>
      <c r="G1" s="16"/>
    </row>
    <row r="2" spans="1:12" ht="55.5" customHeight="1">
      <c r="A2" s="3" t="s">
        <v>0</v>
      </c>
      <c r="B2" s="4" t="s">
        <v>1</v>
      </c>
      <c r="C2" s="4" t="s">
        <v>2</v>
      </c>
      <c r="D2" s="6" t="s">
        <v>7</v>
      </c>
      <c r="E2" s="4" t="s">
        <v>3</v>
      </c>
      <c r="F2" s="4"/>
      <c r="G2" s="4"/>
    </row>
    <row r="3" spans="1:12" ht="33.75" customHeight="1">
      <c r="A3" s="4">
        <v>53</v>
      </c>
      <c r="B3" s="4">
        <v>18</v>
      </c>
      <c r="C3" s="4">
        <f>A3*B3</f>
        <v>954</v>
      </c>
      <c r="D3" s="4">
        <v>125</v>
      </c>
      <c r="E3" s="4">
        <f>C3-D3</f>
        <v>829</v>
      </c>
      <c r="F3" s="4"/>
      <c r="G3" s="4"/>
    </row>
    <row r="4" spans="1:12" ht="37.5" customHeight="1">
      <c r="A4" s="14" t="s">
        <v>9</v>
      </c>
      <c r="B4" s="15"/>
      <c r="C4" s="15"/>
      <c r="D4" s="15"/>
      <c r="E4" s="15"/>
      <c r="F4" s="15"/>
      <c r="G4" s="16"/>
    </row>
    <row r="5" spans="1:12" ht="36" customHeight="1">
      <c r="A5" s="4" t="s">
        <v>0</v>
      </c>
      <c r="B5" s="4" t="s">
        <v>1</v>
      </c>
      <c r="C5" s="4" t="s">
        <v>2</v>
      </c>
      <c r="D5" s="6" t="s">
        <v>7</v>
      </c>
      <c r="E5" s="4" t="s">
        <v>3</v>
      </c>
      <c r="F5" s="4"/>
      <c r="G5" s="4"/>
    </row>
    <row r="6" spans="1:12" ht="29.25" customHeight="1">
      <c r="A6" s="4">
        <v>53</v>
      </c>
      <c r="B6" s="4">
        <v>30</v>
      </c>
      <c r="C6" s="4">
        <f>A6*B6</f>
        <v>1590</v>
      </c>
      <c r="D6" s="4">
        <v>235</v>
      </c>
      <c r="E6" s="4">
        <f>C6-D6</f>
        <v>1355</v>
      </c>
      <c r="F6" s="4"/>
      <c r="G6" s="4"/>
    </row>
    <row r="7" spans="1:12" ht="39" customHeight="1">
      <c r="A7" s="6" t="s">
        <v>13</v>
      </c>
      <c r="B7" s="4"/>
      <c r="C7" s="4"/>
      <c r="D7" s="4"/>
      <c r="E7" s="4">
        <f>E3+E6</f>
        <v>2184</v>
      </c>
      <c r="F7" s="4"/>
      <c r="G7" s="4"/>
    </row>
    <row r="8" spans="1:12" ht="33" customHeight="1">
      <c r="A8" s="21" t="s">
        <v>10</v>
      </c>
      <c r="B8" s="21"/>
      <c r="C8" s="21"/>
      <c r="D8" s="4"/>
      <c r="E8" s="13" t="s">
        <v>27</v>
      </c>
      <c r="F8" s="13" t="s">
        <v>28</v>
      </c>
      <c r="G8" s="13" t="s">
        <v>27</v>
      </c>
    </row>
    <row r="9" spans="1:12" ht="33" customHeight="1">
      <c r="A9" s="14" t="s">
        <v>5</v>
      </c>
      <c r="B9" s="15"/>
      <c r="C9" s="15"/>
      <c r="D9" s="15"/>
      <c r="E9" s="15"/>
      <c r="F9" s="16"/>
      <c r="G9" s="10"/>
    </row>
    <row r="10" spans="1:12" ht="33" customHeight="1">
      <c r="A10" s="9" t="s">
        <v>0</v>
      </c>
      <c r="B10" s="9" t="s">
        <v>1</v>
      </c>
      <c r="C10" s="9" t="s">
        <v>4</v>
      </c>
      <c r="D10" s="9" t="s">
        <v>6</v>
      </c>
      <c r="E10" s="9"/>
      <c r="F10" s="9"/>
      <c r="G10" s="10"/>
    </row>
    <row r="11" spans="1:12" ht="33" customHeight="1">
      <c r="A11" s="9">
        <v>10</v>
      </c>
      <c r="B11" s="9">
        <v>5.5</v>
      </c>
      <c r="C11" s="9">
        <v>0.25</v>
      </c>
      <c r="D11" s="9">
        <f>A11*B11*C11</f>
        <v>13.75</v>
      </c>
      <c r="E11" s="13" t="s">
        <v>28</v>
      </c>
      <c r="F11" s="13" t="s">
        <v>27</v>
      </c>
      <c r="G11" s="10"/>
    </row>
    <row r="12" spans="1:12" ht="33" customHeight="1">
      <c r="A12" s="17" t="s">
        <v>22</v>
      </c>
      <c r="B12" s="17"/>
      <c r="C12" s="17"/>
      <c r="D12" s="17"/>
      <c r="E12" s="17"/>
      <c r="F12" s="17"/>
    </row>
    <row r="13" spans="1:12" ht="33" customHeight="1">
      <c r="A13" s="5" t="s">
        <v>0</v>
      </c>
      <c r="B13" s="5" t="s">
        <v>1</v>
      </c>
      <c r="C13" s="5" t="s">
        <v>2</v>
      </c>
      <c r="D13" s="5" t="s">
        <v>6</v>
      </c>
      <c r="E13" s="5" t="s">
        <v>12</v>
      </c>
      <c r="F13" s="2"/>
    </row>
    <row r="14" spans="1:12" ht="33" customHeight="1">
      <c r="A14" s="5">
        <v>53</v>
      </c>
      <c r="B14" s="5" t="s">
        <v>11</v>
      </c>
      <c r="C14" s="5">
        <f>A14*(17+30)</f>
        <v>2491</v>
      </c>
      <c r="D14" s="5">
        <f>C14*0.06</f>
        <v>149.46</v>
      </c>
      <c r="E14" s="13" t="s">
        <v>28</v>
      </c>
      <c r="F14" s="8" t="s">
        <v>27</v>
      </c>
    </row>
    <row r="15" spans="1:12" ht="33" customHeight="1">
      <c r="A15" s="14" t="s">
        <v>21</v>
      </c>
      <c r="B15" s="15"/>
      <c r="C15" s="15"/>
      <c r="D15" s="15"/>
      <c r="E15" s="15"/>
      <c r="F15" s="16"/>
      <c r="L15" s="7"/>
    </row>
    <row r="16" spans="1:12" ht="33" customHeight="1">
      <c r="A16" s="9" t="s">
        <v>0</v>
      </c>
      <c r="B16" s="9" t="s">
        <v>1</v>
      </c>
      <c r="C16" s="9" t="s">
        <v>2</v>
      </c>
      <c r="D16" s="9" t="s">
        <v>6</v>
      </c>
      <c r="E16" s="9" t="s">
        <v>12</v>
      </c>
      <c r="F16" s="8"/>
      <c r="L16" s="7"/>
    </row>
    <row r="17" spans="1:12" ht="33" customHeight="1">
      <c r="A17" s="9">
        <v>8</v>
      </c>
      <c r="B17" s="9">
        <v>5</v>
      </c>
      <c r="C17" s="9">
        <f>A17*B17</f>
        <v>40</v>
      </c>
      <c r="D17" s="9">
        <f>C17*0.06</f>
        <v>2.4</v>
      </c>
      <c r="E17" s="13" t="s">
        <v>28</v>
      </c>
      <c r="F17" s="8" t="s">
        <v>27</v>
      </c>
      <c r="L17" s="7"/>
    </row>
    <row r="18" spans="1:12" ht="33" customHeight="1">
      <c r="A18" s="14" t="s">
        <v>23</v>
      </c>
      <c r="B18" s="22"/>
      <c r="C18" s="22"/>
      <c r="D18" s="22"/>
      <c r="E18" s="22"/>
      <c r="F18" s="23"/>
      <c r="L18" s="7"/>
    </row>
    <row r="19" spans="1:12" ht="33" customHeight="1">
      <c r="A19" s="9" t="s">
        <v>0</v>
      </c>
      <c r="B19" s="9" t="s">
        <v>1</v>
      </c>
      <c r="C19" s="9" t="s">
        <v>2</v>
      </c>
      <c r="D19" s="9" t="s">
        <v>6</v>
      </c>
      <c r="E19" s="9" t="s">
        <v>12</v>
      </c>
      <c r="F19" s="8"/>
      <c r="L19" s="7"/>
    </row>
    <row r="20" spans="1:12" ht="33" customHeight="1">
      <c r="A20" s="9">
        <v>8</v>
      </c>
      <c r="B20" s="9">
        <v>7</v>
      </c>
      <c r="C20" s="9">
        <f>A20*B20</f>
        <v>56</v>
      </c>
      <c r="D20" s="9">
        <f>C20*0.1</f>
        <v>5.6000000000000005</v>
      </c>
      <c r="E20" s="13" t="s">
        <v>28</v>
      </c>
      <c r="F20" s="8" t="s">
        <v>27</v>
      </c>
      <c r="L20" s="7"/>
    </row>
    <row r="21" spans="1:12" ht="33" customHeight="1">
      <c r="A21" s="17" t="s">
        <v>14</v>
      </c>
      <c r="B21" s="17"/>
      <c r="C21" s="17"/>
      <c r="D21" s="17"/>
      <c r="E21" s="17"/>
      <c r="F21" s="17"/>
      <c r="L21" s="7"/>
    </row>
    <row r="22" spans="1:12" ht="33" customHeight="1">
      <c r="A22" s="9" t="s">
        <v>0</v>
      </c>
      <c r="B22" s="9" t="s">
        <v>1</v>
      </c>
      <c r="C22" s="9" t="s">
        <v>15</v>
      </c>
      <c r="D22" s="9" t="s">
        <v>16</v>
      </c>
      <c r="E22" s="9" t="s">
        <v>12</v>
      </c>
      <c r="F22" s="8"/>
      <c r="L22" s="7"/>
    </row>
    <row r="23" spans="1:12" ht="33" customHeight="1">
      <c r="A23" s="9">
        <v>4.5</v>
      </c>
      <c r="B23" s="9">
        <v>0.24</v>
      </c>
      <c r="C23" s="9">
        <v>5</v>
      </c>
      <c r="D23" s="9">
        <f>A23*B23*C23</f>
        <v>5.4</v>
      </c>
      <c r="E23" s="13" t="s">
        <v>28</v>
      </c>
      <c r="F23" s="8" t="s">
        <v>27</v>
      </c>
      <c r="L23" s="7"/>
    </row>
    <row r="24" spans="1:12" ht="36" customHeight="1">
      <c r="A24" s="15" t="s">
        <v>18</v>
      </c>
      <c r="B24" s="15"/>
      <c r="C24" s="15"/>
      <c r="D24" s="15"/>
      <c r="E24" s="15"/>
      <c r="F24" s="15"/>
      <c r="L24" s="7"/>
    </row>
    <row r="25" spans="1:12" ht="33" customHeight="1">
      <c r="A25" s="21" t="s">
        <v>24</v>
      </c>
      <c r="B25" s="21"/>
      <c r="C25" s="21"/>
      <c r="D25" s="9" t="s">
        <v>16</v>
      </c>
      <c r="E25" s="9" t="s">
        <v>12</v>
      </c>
      <c r="F25" s="8"/>
      <c r="L25" s="7"/>
    </row>
    <row r="26" spans="1:12" ht="33" customHeight="1">
      <c r="A26" s="21" t="s">
        <v>17</v>
      </c>
      <c r="B26" s="21"/>
      <c r="C26" s="21"/>
      <c r="D26" s="9">
        <v>3</v>
      </c>
      <c r="E26" s="13" t="s">
        <v>28</v>
      </c>
      <c r="F26" s="8" t="s">
        <v>27</v>
      </c>
      <c r="L26" s="7"/>
    </row>
    <row r="27" spans="1:12" ht="39.75" customHeight="1">
      <c r="A27" s="15" t="s">
        <v>19</v>
      </c>
      <c r="B27" s="15"/>
      <c r="C27" s="15"/>
      <c r="D27" s="15"/>
      <c r="E27" s="15"/>
      <c r="F27" s="15"/>
      <c r="L27" s="7"/>
    </row>
    <row r="28" spans="1:12" ht="33" customHeight="1">
      <c r="A28" s="9" t="s">
        <v>0</v>
      </c>
      <c r="B28" s="9" t="s">
        <v>1</v>
      </c>
      <c r="C28" s="9" t="s">
        <v>20</v>
      </c>
      <c r="D28" s="9" t="s">
        <v>16</v>
      </c>
      <c r="E28" s="9" t="s">
        <v>12</v>
      </c>
      <c r="F28" s="8"/>
      <c r="L28" s="7"/>
    </row>
    <row r="29" spans="1:12" ht="33" customHeight="1">
      <c r="A29" s="9">
        <v>5.5</v>
      </c>
      <c r="B29" s="9">
        <v>2.2000000000000002</v>
      </c>
      <c r="C29" s="9">
        <v>3</v>
      </c>
      <c r="D29" s="9">
        <v>9</v>
      </c>
      <c r="E29" s="13" t="s">
        <v>28</v>
      </c>
      <c r="F29" s="8" t="s">
        <v>27</v>
      </c>
      <c r="L29" s="7"/>
    </row>
    <row r="30" spans="1:12" ht="52.5" customHeight="1">
      <c r="A30" s="18" t="s">
        <v>25</v>
      </c>
      <c r="B30" s="19"/>
      <c r="C30" s="19"/>
      <c r="D30" s="20"/>
      <c r="E30" s="8" t="s">
        <v>28</v>
      </c>
      <c r="F30" s="13" t="s">
        <v>27</v>
      </c>
    </row>
    <row r="31" spans="1:12" ht="39.75" customHeight="1">
      <c r="A31" s="11" t="s">
        <v>26</v>
      </c>
      <c r="F31" s="12" t="s">
        <v>27</v>
      </c>
    </row>
  </sheetData>
  <mergeCells count="13">
    <mergeCell ref="A30:D30"/>
    <mergeCell ref="A8:C8"/>
    <mergeCell ref="A26:C26"/>
    <mergeCell ref="A15:F15"/>
    <mergeCell ref="A18:F18"/>
    <mergeCell ref="A25:C25"/>
    <mergeCell ref="A24:F24"/>
    <mergeCell ref="A27:F27"/>
    <mergeCell ref="A1:G1"/>
    <mergeCell ref="A4:G4"/>
    <mergeCell ref="A21:F21"/>
    <mergeCell ref="A12:F12"/>
    <mergeCell ref="A9:F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2021-05-31T02:49:24Z</dcterms:modified>
</cp:coreProperties>
</file>